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450" activeTab="1"/>
  </bookViews>
  <sheets>
    <sheet name="主页" sheetId="4" r:id="rId1"/>
    <sheet name="送货单打印" sheetId="1" r:id="rId2"/>
    <sheet name="商品明细表" sheetId="6" r:id="rId3"/>
    <sheet name="说明" sheetId="5" r:id="rId4"/>
  </sheets>
  <definedNames>
    <definedName name="商品名称">商品明细表!$C$3:$C$60003</definedName>
  </definedNames>
  <calcPr calcId="144525" concurrentCalc="0"/>
</workbook>
</file>

<file path=xl/sharedStrings.xml><?xml version="1.0" encoding="utf-8"?>
<sst xmlns="http://schemas.openxmlformats.org/spreadsheetml/2006/main" count="33">
  <si>
    <t>订单号：</t>
  </si>
  <si>
    <t>客户名称：</t>
  </si>
  <si>
    <t>送货单
存根</t>
  </si>
  <si>
    <t>送货单号：</t>
  </si>
  <si>
    <t>合计数量：</t>
  </si>
  <si>
    <t>发票信息：</t>
  </si>
  <si>
    <t>合计金额：</t>
  </si>
  <si>
    <r>
      <t>卓航网络</t>
    </r>
    <r>
      <rPr>
        <b/>
        <sz val="24"/>
        <color theme="1"/>
        <rFont val="微软雅黑"/>
        <charset val="134"/>
      </rPr>
      <t>送货单</t>
    </r>
  </si>
  <si>
    <t>商          品          明          细</t>
  </si>
  <si>
    <t>序号</t>
  </si>
  <si>
    <t>商品名称</t>
  </si>
  <si>
    <t>商品条码</t>
  </si>
  <si>
    <t>数量</t>
  </si>
  <si>
    <t>单价</t>
  </si>
  <si>
    <t>小计</t>
  </si>
  <si>
    <t>清扬洗发水330ml 去屑止痒</t>
  </si>
  <si>
    <t>康师傅方便面 香辣</t>
  </si>
  <si>
    <t>商品明细表</t>
  </si>
  <si>
    <t>硒鼓加粉</t>
  </si>
  <si>
    <t>1234567890123</t>
  </si>
  <si>
    <t>预设20种商品，不够下拉</t>
  </si>
  <si>
    <t>支持6万种商品</t>
  </si>
  <si>
    <t>说  明</t>
  </si>
  <si>
    <t>使用方法</t>
  </si>
  <si>
    <t>在商品明细里完成商品名称、条码填列</t>
  </si>
  <si>
    <r>
      <rPr>
        <sz val="11"/>
        <color theme="1"/>
        <rFont val="黑体"/>
        <charset val="134"/>
      </rPr>
      <t>▋</t>
    </r>
    <r>
      <rPr>
        <sz val="11"/>
        <color theme="1"/>
        <rFont val="宋体"/>
        <charset val="134"/>
      </rPr>
      <t>建议良好习惯：用前模板存为副本</t>
    </r>
  </si>
  <si>
    <t>在送货单客户联里，填写订单号、送货单号、发票信息、客户信息、商品明细</t>
  </si>
  <si>
    <t>送货单里除以上项，其余均自动生成</t>
  </si>
  <si>
    <t>注意事项</t>
  </si>
  <si>
    <t>以防意外</t>
  </si>
  <si>
    <t>为部分对办公软件不熟悉的使用者考虑，部分工作表已(无密码)保护。若解除了，请勿随意删除带公式单元格</t>
  </si>
  <si>
    <t xml:space="preserve"> 撤销保护：审阅--撤销工作表保护。       保护工作表：审阅--保护工作表。  </t>
  </si>
  <si>
    <t>建议在表格行数足够的情况下，将工作表保护起来使用（审阅--保护工作表）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</si>
</sst>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7" formatCode="&quot;￥&quot;#,##0.00;&quot;￥&quot;\-#,##0.00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sz val="36"/>
      <color theme="1"/>
      <name val="微软雅黑"/>
      <charset val="134"/>
    </font>
    <font>
      <sz val="11"/>
      <color theme="0" tint="-0.05"/>
      <name val="微软雅黑"/>
      <charset val="134"/>
    </font>
    <font>
      <sz val="11"/>
      <color theme="1"/>
      <name val="黑体"/>
      <charset val="134"/>
    </font>
    <font>
      <sz val="9"/>
      <color theme="1"/>
      <name val="微软雅黑"/>
      <charset val="134"/>
    </font>
    <font>
      <sz val="24"/>
      <color theme="1"/>
      <name val="微软雅黑"/>
      <charset val="134"/>
    </font>
    <font>
      <b/>
      <sz val="14"/>
      <color theme="0"/>
      <name val="微软雅黑"/>
      <charset val="134"/>
    </font>
    <font>
      <b/>
      <sz val="14"/>
      <color theme="1"/>
      <name val="微软雅黑"/>
      <charset val="134"/>
    </font>
    <font>
      <b/>
      <sz val="24"/>
      <color rgb="FFFF0000"/>
      <name val="微软雅黑"/>
      <charset val="134"/>
    </font>
    <font>
      <b/>
      <sz val="24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1" tint="0.1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gradientFill degree="270">
        <stop position="0">
          <color theme="9" tint="0.4"/>
        </stop>
        <stop position="1">
          <color theme="9" tint="-0.5"/>
        </stop>
      </gradientFill>
    </fill>
    <fill>
      <patternFill patternType="solid">
        <fgColor theme="9" tint="0.4"/>
        <bgColor indexed="64"/>
      </patternFill>
    </fill>
    <fill>
      <gradientFill degree="90">
        <stop position="0">
          <color theme="9" tint="0.4"/>
        </stop>
        <stop position="1">
          <color theme="9" tint="-0.5"/>
        </stop>
      </gradient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0" borderId="6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NumberFormat="1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1" xfId="0" applyNumberFormat="1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7" fontId="1" fillId="0" borderId="1" xfId="0" applyNumberFormat="1" applyFont="1" applyBorder="1" applyAlignment="1" applyProtection="1">
      <alignment horizontal="center" vertical="center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 indent="1"/>
      <protection locked="0"/>
    </xf>
    <xf numFmtId="0" fontId="1" fillId="0" borderId="1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left" vertical="center" indent="1"/>
      <protection locked="0"/>
    </xf>
    <xf numFmtId="49" fontId="1" fillId="0" borderId="3" xfId="0" applyNumberFormat="1" applyFont="1" applyBorder="1" applyAlignment="1" applyProtection="1">
      <alignment horizontal="left" vertical="center" indent="1"/>
      <protection locked="0"/>
    </xf>
    <xf numFmtId="49" fontId="1" fillId="0" borderId="4" xfId="0" applyNumberFormat="1" applyFont="1" applyBorder="1" applyAlignment="1" applyProtection="1">
      <alignment horizontal="left" vertical="center" indent="1"/>
      <protection locked="0"/>
    </xf>
    <xf numFmtId="0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176" fontId="1" fillId="0" borderId="1" xfId="0" applyNumberFormat="1" applyFont="1" applyBorder="1" applyAlignment="1" applyProtection="1">
      <alignment horizontal="center" vertical="center"/>
    </xf>
    <xf numFmtId="0" fontId="0" fillId="4" borderId="0" xfId="0" applyFill="1">
      <alignment vertical="center"/>
    </xf>
    <xf numFmtId="0" fontId="0" fillId="6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NumberFormat="1" applyFill="1" applyAlignment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3.png"/><Relationship Id="rId5" Type="http://schemas.openxmlformats.org/officeDocument/2006/relationships/hyperlink" Target="#&#35828;&#26126;!A1"/><Relationship Id="rId4" Type="http://schemas.openxmlformats.org/officeDocument/2006/relationships/image" Target="../media/image2.png"/><Relationship Id="rId3" Type="http://schemas.openxmlformats.org/officeDocument/2006/relationships/hyperlink" Target="#&#21830;&#21697;&#26126;&#32454;&#34920;!A1"/><Relationship Id="rId2" Type="http://schemas.openxmlformats.org/officeDocument/2006/relationships/image" Target="../media/image1.png"/><Relationship Id="rId1" Type="http://schemas.openxmlformats.org/officeDocument/2006/relationships/hyperlink" Target="#&#36865;&#36135;&#21333;&#25171;&#21360;!D6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&#20027;&#39029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&#20027;&#39029;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&#20027;&#39029;!A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7</xdr:row>
      <xdr:rowOff>147320</xdr:rowOff>
    </xdr:from>
    <xdr:to>
      <xdr:col>8</xdr:col>
      <xdr:colOff>589915</xdr:colOff>
      <xdr:row>16</xdr:row>
      <xdr:rowOff>13970</xdr:rowOff>
    </xdr:to>
    <xdr:grpSp>
      <xdr:nvGrpSpPr>
        <xdr:cNvPr id="12" name="组合 11">
          <a:hlinkClick xmlns:r="http://schemas.openxmlformats.org/officeDocument/2006/relationships" r:id="rId1"/>
        </xdr:cNvPr>
        <xdr:cNvGrpSpPr/>
      </xdr:nvGrpSpPr>
      <xdr:grpSpPr>
        <a:xfrm>
          <a:off x="4924425" y="2268220"/>
          <a:ext cx="1151890" cy="1409700"/>
          <a:chOff x="7740" y="2782"/>
          <a:chExt cx="1814" cy="2220"/>
        </a:xfrm>
      </xdr:grpSpPr>
      <xdr:pic>
        <xdr:nvPicPr>
          <xdr:cNvPr id="3" name="图片 2" descr="打印"/>
          <xdr:cNvPicPr>
            <a:picLocks noChangeAspect="1"/>
          </xdr:cNvPicPr>
        </xdr:nvPicPr>
        <xdr:blipFill>
          <a:blip r:embed="rId2">
            <a:lum bright="-100000"/>
          </a:blip>
          <a:stretch>
            <a:fillRect/>
          </a:stretch>
        </xdr:blipFill>
        <xdr:spPr>
          <a:xfrm>
            <a:off x="7935" y="2782"/>
            <a:ext cx="1417" cy="1417"/>
          </a:xfrm>
          <a:prstGeom prst="rect">
            <a:avLst/>
          </a:prstGeom>
        </xdr:spPr>
      </xdr:pic>
      <xdr:sp>
        <xdr:nvSpPr>
          <xdr:cNvPr id="6" name="文本框 5"/>
          <xdr:cNvSpPr txBox="1"/>
        </xdr:nvSpPr>
        <xdr:spPr>
          <a:xfrm>
            <a:off x="7740" y="4522"/>
            <a:ext cx="1815" cy="4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0">
            <a:noAutofit/>
          </a:bodyPr>
          <a:p>
            <a:pPr algn="ctr"/>
            <a:r>
              <a:rPr lang="zh-CN" altLang="en-US" sz="160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</a:rPr>
              <a:t>送货单打印</a:t>
            </a:r>
            <a:endParaRPr lang="zh-CN" altLang="en-US" sz="160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endParaRPr>
          </a:p>
        </xdr:txBody>
      </xdr:sp>
    </xdr:grpSp>
    <xdr:clientData/>
  </xdr:twoCellAnchor>
  <xdr:twoCellAnchor>
    <xdr:from>
      <xdr:col>3</xdr:col>
      <xdr:colOff>581025</xdr:colOff>
      <xdr:row>8</xdr:row>
      <xdr:rowOff>19050</xdr:rowOff>
    </xdr:from>
    <xdr:to>
      <xdr:col>5</xdr:col>
      <xdr:colOff>361315</xdr:colOff>
      <xdr:row>15</xdr:row>
      <xdr:rowOff>142875</xdr:rowOff>
    </xdr:to>
    <xdr:grpSp>
      <xdr:nvGrpSpPr>
        <xdr:cNvPr id="2" name="组合 1">
          <a:hlinkClick xmlns:r="http://schemas.openxmlformats.org/officeDocument/2006/relationships" r:id="rId3"/>
        </xdr:cNvPr>
        <xdr:cNvGrpSpPr/>
      </xdr:nvGrpSpPr>
      <xdr:grpSpPr>
        <a:xfrm>
          <a:off x="2638425" y="2311400"/>
          <a:ext cx="1151890" cy="1323975"/>
          <a:chOff x="4140" y="2850"/>
          <a:chExt cx="1814" cy="2085"/>
        </a:xfrm>
      </xdr:grpSpPr>
      <xdr:pic>
        <xdr:nvPicPr>
          <xdr:cNvPr id="4" name="图片 3" descr="目录"/>
          <xdr:cNvPicPr>
            <a:picLocks noChangeAspect="1"/>
          </xdr:cNvPicPr>
        </xdr:nvPicPr>
        <xdr:blipFill>
          <a:blip r:embed="rId4">
            <a:lum bright="-100000"/>
          </a:blip>
          <a:stretch>
            <a:fillRect/>
          </a:stretch>
        </xdr:blipFill>
        <xdr:spPr>
          <a:xfrm>
            <a:off x="4373" y="2850"/>
            <a:ext cx="1417" cy="1417"/>
          </a:xfrm>
          <a:prstGeom prst="rect">
            <a:avLst/>
          </a:prstGeom>
        </xdr:spPr>
      </xdr:pic>
      <xdr:sp>
        <xdr:nvSpPr>
          <xdr:cNvPr id="8" name="文本框 7"/>
          <xdr:cNvSpPr txBox="1"/>
        </xdr:nvSpPr>
        <xdr:spPr>
          <a:xfrm>
            <a:off x="4140" y="4455"/>
            <a:ext cx="1815" cy="4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60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</a:rPr>
              <a:t>商品明细表</a:t>
            </a:r>
            <a:endParaRPr lang="zh-CN" altLang="en-US" sz="160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endParaRPr>
          </a:p>
        </xdr:txBody>
      </xdr:sp>
    </xdr:grpSp>
    <xdr:clientData/>
  </xdr:twoCellAnchor>
  <xdr:twoCellAnchor>
    <xdr:from>
      <xdr:col>10</xdr:col>
      <xdr:colOff>352425</xdr:colOff>
      <xdr:row>8</xdr:row>
      <xdr:rowOff>19050</xdr:rowOff>
    </xdr:from>
    <xdr:to>
      <xdr:col>12</xdr:col>
      <xdr:colOff>132715</xdr:colOff>
      <xdr:row>15</xdr:row>
      <xdr:rowOff>142875</xdr:rowOff>
    </xdr:to>
    <xdr:grpSp>
      <xdr:nvGrpSpPr>
        <xdr:cNvPr id="13" name="组合 12">
          <a:hlinkClick xmlns:r="http://schemas.openxmlformats.org/officeDocument/2006/relationships" r:id="rId5"/>
        </xdr:cNvPr>
        <xdr:cNvGrpSpPr/>
      </xdr:nvGrpSpPr>
      <xdr:grpSpPr>
        <a:xfrm>
          <a:off x="7210425" y="2311400"/>
          <a:ext cx="1151890" cy="1323975"/>
          <a:chOff x="11340" y="2850"/>
          <a:chExt cx="1814" cy="2085"/>
        </a:xfrm>
      </xdr:grpSpPr>
      <xdr:pic>
        <xdr:nvPicPr>
          <xdr:cNvPr id="5" name="图片 4" descr="说明2"/>
          <xdr:cNvPicPr>
            <a:picLocks noChangeAspect="1"/>
          </xdr:cNvPicPr>
        </xdr:nvPicPr>
        <xdr:blipFill>
          <a:blip r:embed="rId6">
            <a:lum bright="-100000"/>
          </a:blip>
          <a:stretch>
            <a:fillRect/>
          </a:stretch>
        </xdr:blipFill>
        <xdr:spPr>
          <a:xfrm>
            <a:off x="11566" y="2850"/>
            <a:ext cx="1417" cy="1417"/>
          </a:xfrm>
          <a:prstGeom prst="rect">
            <a:avLst/>
          </a:prstGeom>
        </xdr:spPr>
      </xdr:pic>
      <xdr:sp>
        <xdr:nvSpPr>
          <xdr:cNvPr id="9" name="文本框 8"/>
          <xdr:cNvSpPr txBox="1"/>
        </xdr:nvSpPr>
        <xdr:spPr>
          <a:xfrm>
            <a:off x="11340" y="4455"/>
            <a:ext cx="1815" cy="4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600">
                <a:solidFill>
                  <a:schemeClr val="tx1">
                    <a:lumMod val="75000"/>
                    <a:lumOff val="25000"/>
                  </a:schemeClr>
                </a:solidFill>
                <a:latin typeface="微软雅黑" panose="020B0503020204020204" charset="-122"/>
                <a:ea typeface="微软雅黑" panose="020B0503020204020204" charset="-122"/>
              </a:rPr>
              <a:t>使用说明</a:t>
            </a:r>
            <a:endParaRPr lang="zh-CN" altLang="en-US" sz="1600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endParaRPr>
          </a:p>
        </xdr:txBody>
      </xdr:sp>
    </xdr:grpSp>
    <xdr:clientData/>
  </xdr:twoCellAnchor>
  <xdr:twoCellAnchor>
    <xdr:from>
      <xdr:col>5</xdr:col>
      <xdr:colOff>400050</xdr:colOff>
      <xdr:row>0</xdr:row>
      <xdr:rowOff>152400</xdr:rowOff>
    </xdr:from>
    <xdr:to>
      <xdr:col>10</xdr:col>
      <xdr:colOff>342900</xdr:colOff>
      <xdr:row>3</xdr:row>
      <xdr:rowOff>133350</xdr:rowOff>
    </xdr:to>
    <xdr:sp>
      <xdr:nvSpPr>
        <xdr:cNvPr id="7" name="文本框 6"/>
        <xdr:cNvSpPr txBox="1"/>
      </xdr:nvSpPr>
      <xdr:spPr>
        <a:xfrm>
          <a:off x="3829050" y="152400"/>
          <a:ext cx="3371850" cy="127635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p>
          <a:pPr algn="ctr"/>
          <a:r>
            <a:rPr lang="zh-CN" altLang="en-US" sz="3600" b="1">
              <a:latin typeface="幼圆" panose="02010509060101010101" charset="-122"/>
              <a:ea typeface="幼圆" panose="02010509060101010101" charset="-122"/>
            </a:rPr>
            <a:t>送 货 单</a:t>
          </a:r>
          <a:endParaRPr lang="zh-CN" altLang="en-US" sz="3600" b="1">
            <a:latin typeface="幼圆" panose="02010509060101010101" charset="-122"/>
            <a:ea typeface="幼圆" panose="02010509060101010101" charset="-122"/>
          </a:endParaRPr>
        </a:p>
      </xdr:txBody>
    </xdr:sp>
    <xdr:clientData/>
  </xdr:twoCellAnchor>
  <xdr:twoCellAnchor>
    <xdr:from>
      <xdr:col>11</xdr:col>
      <xdr:colOff>457200</xdr:colOff>
      <xdr:row>0</xdr:row>
      <xdr:rowOff>161925</xdr:rowOff>
    </xdr:from>
    <xdr:to>
      <xdr:col>14</xdr:col>
      <xdr:colOff>332740</xdr:colOff>
      <xdr:row>3</xdr:row>
      <xdr:rowOff>10795</xdr:rowOff>
    </xdr:to>
    <xdr:sp>
      <xdr:nvSpPr>
        <xdr:cNvPr id="10" name="文本框 9"/>
        <xdr:cNvSpPr txBox="1"/>
      </xdr:nvSpPr>
      <xdr:spPr>
        <a:xfrm>
          <a:off x="8001000" y="161925"/>
          <a:ext cx="1932940" cy="114427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200">
              <a:solidFill>
                <a:schemeClr val="accent6">
                  <a:lumMod val="50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supermarket</a:t>
          </a:r>
          <a:endParaRPr lang="en-US" altLang="zh-CN" sz="1200">
            <a:solidFill>
              <a:schemeClr val="accent6">
                <a:lumMod val="50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ctr"/>
          <a:r>
            <a:rPr lang="zh-CN" altLang="en-US" sz="1200">
              <a:solidFill>
                <a:schemeClr val="accent6">
                  <a:lumMod val="50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DELIVERY NOTE</a:t>
          </a:r>
          <a:endParaRPr lang="zh-CN" altLang="en-US" sz="1200">
            <a:solidFill>
              <a:schemeClr val="accent6">
                <a:lumMod val="50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316230</xdr:colOff>
      <xdr:row>0</xdr:row>
      <xdr:rowOff>41910</xdr:rowOff>
    </xdr:from>
    <xdr:to>
      <xdr:col>7</xdr:col>
      <xdr:colOff>38100</xdr:colOff>
      <xdr:row>2</xdr:row>
      <xdr:rowOff>167005</xdr:rowOff>
    </xdr:to>
    <xdr:pic>
      <xdr:nvPicPr>
        <xdr:cNvPr id="3" name="图片 2" descr="返回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45680" y="41910"/>
          <a:ext cx="531495" cy="544195"/>
        </a:xfrm>
        <a:prstGeom prst="rect">
          <a:avLst/>
        </a:prstGeom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526415</xdr:colOff>
      <xdr:row>2</xdr:row>
      <xdr:rowOff>82550</xdr:rowOff>
    </xdr:to>
    <xdr:pic>
      <xdr:nvPicPr>
        <xdr:cNvPr id="2" name="图片 1" descr="返回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43650" y="571500"/>
          <a:ext cx="526415" cy="539750"/>
        </a:xfrm>
        <a:prstGeom prst="rect">
          <a:avLst/>
        </a:prstGeom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104775</xdr:colOff>
      <xdr:row>1</xdr:row>
      <xdr:rowOff>142875</xdr:rowOff>
    </xdr:from>
    <xdr:to>
      <xdr:col>4</xdr:col>
      <xdr:colOff>631190</xdr:colOff>
      <xdr:row>4</xdr:row>
      <xdr:rowOff>168275</xdr:rowOff>
    </xdr:to>
    <xdr:pic>
      <xdr:nvPicPr>
        <xdr:cNvPr id="2" name="图片 1" descr="返回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96150" y="314325"/>
          <a:ext cx="526415" cy="539750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showGridLines="0" workbookViewId="0">
      <selection activeCell="A6" sqref="A6:T20"/>
    </sheetView>
  </sheetViews>
  <sheetFormatPr defaultColWidth="9" defaultRowHeight="13.5"/>
  <sheetData>
    <row r="1" ht="56" customHeight="1" spans="1:20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ht="18" customHeight="1" spans="1:20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8" customHeight="1" spans="1:20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ht="32" customHeight="1" spans="1:20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ht="6" customHeight="1" spans="1:20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0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spans="1:20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20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0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20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spans="1:20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</row>
    <row r="14" spans="1:20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</row>
    <row r="15" spans="1:20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spans="1:20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</row>
    <row r="17" spans="1:20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ht="48" customHeight="1" spans="1:20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</row>
    <row r="20" spans="1:20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ht="6" customHeight="1" spans="1:2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1:20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</row>
    <row r="23" spans="1:20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</row>
    <row r="24" spans="1:20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</row>
    <row r="25" spans="1:20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</row>
    <row r="26" spans="1:20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</row>
    <row r="27" ht="150" customHeight="1" spans="1:20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</row>
  </sheetData>
  <sheetProtection sheet="1" selectLockedCells="1" objects="1"/>
  <mergeCells count="3">
    <mergeCell ref="A5:T5"/>
    <mergeCell ref="A21:T21"/>
    <mergeCell ref="A6:T20"/>
  </mergeCells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showGridLines="0" tabSelected="1" zoomScale="115" zoomScaleNormal="115" workbookViewId="0">
      <selection activeCell="B13" sqref="B13"/>
    </sheetView>
  </sheetViews>
  <sheetFormatPr defaultColWidth="9" defaultRowHeight="16.5" outlineLevelCol="5"/>
  <cols>
    <col min="1" max="1" width="12.625" style="25" customWidth="1"/>
    <col min="2" max="2" width="29" style="25" customWidth="1"/>
    <col min="3" max="3" width="16.625" style="26" customWidth="1"/>
    <col min="4" max="4" width="10.75" style="25" customWidth="1"/>
    <col min="5" max="5" width="11.625" style="25" customWidth="1"/>
    <col min="6" max="6" width="11.625" style="26" customWidth="1"/>
    <col min="7" max="7" width="10.625" style="25" customWidth="1"/>
    <col min="8" max="16384" width="9" style="25"/>
  </cols>
  <sheetData>
    <row r="1" spans="1:6">
      <c r="A1" s="27" t="s">
        <v>0</v>
      </c>
      <c r="B1" s="28" t="str">
        <f>IF(D6="","",D6)</f>
        <v/>
      </c>
      <c r="C1" s="29" t="s">
        <v>1</v>
      </c>
      <c r="D1" s="30" t="str">
        <f>IF(D9="","",D9)</f>
        <v/>
      </c>
      <c r="E1" s="30"/>
      <c r="F1" s="31" t="s">
        <v>2</v>
      </c>
    </row>
    <row r="2" spans="1:6">
      <c r="A2" s="27" t="s">
        <v>3</v>
      </c>
      <c r="B2" s="28" t="str">
        <f>IF(D7="","",D7)</f>
        <v/>
      </c>
      <c r="C2" s="29" t="s">
        <v>4</v>
      </c>
      <c r="D2" s="30">
        <f>B8</f>
        <v>3</v>
      </c>
      <c r="E2" s="30"/>
      <c r="F2" s="32"/>
    </row>
    <row r="3" s="25" customFormat="1" spans="1:6">
      <c r="A3" s="27" t="s">
        <v>5</v>
      </c>
      <c r="B3" s="28" t="str">
        <f>IF(D8="","",D8)</f>
        <v/>
      </c>
      <c r="C3" s="29" t="s">
        <v>6</v>
      </c>
      <c r="D3" s="33">
        <f>B9</f>
        <v>266.5</v>
      </c>
      <c r="E3" s="33"/>
      <c r="F3" s="32"/>
    </row>
    <row r="4" ht="10" customHeight="1" spans="1:6">
      <c r="A4" s="34"/>
      <c r="B4" s="34"/>
      <c r="C4" s="35"/>
      <c r="D4" s="34"/>
      <c r="E4" s="34"/>
      <c r="F4" s="35"/>
    </row>
    <row r="5" ht="10" customHeight="1"/>
    <row r="6" ht="24" customHeight="1" spans="1:6">
      <c r="A6" s="36" t="s">
        <v>7</v>
      </c>
      <c r="B6" s="37"/>
      <c r="C6" s="29" t="s">
        <v>0</v>
      </c>
      <c r="D6" s="38"/>
      <c r="E6" s="38"/>
      <c r="F6" s="38"/>
    </row>
    <row r="7" ht="24" customHeight="1" spans="1:6">
      <c r="A7" s="37"/>
      <c r="B7" s="37"/>
      <c r="C7" s="29" t="s">
        <v>3</v>
      </c>
      <c r="D7" s="38"/>
      <c r="E7" s="38"/>
      <c r="F7" s="38"/>
    </row>
    <row r="8" ht="24" customHeight="1" spans="1:6">
      <c r="A8" s="27" t="s">
        <v>4</v>
      </c>
      <c r="B8" s="39">
        <f>SUM(D12:D65523)</f>
        <v>3</v>
      </c>
      <c r="C8" s="29" t="s">
        <v>5</v>
      </c>
      <c r="D8" s="38"/>
      <c r="E8" s="38"/>
      <c r="F8" s="38"/>
    </row>
    <row r="9" ht="24" customHeight="1" spans="1:6">
      <c r="A9" s="27" t="s">
        <v>6</v>
      </c>
      <c r="B9" s="33">
        <f>SUM(F12:F65523)</f>
        <v>266.5</v>
      </c>
      <c r="C9" s="29" t="s">
        <v>1</v>
      </c>
      <c r="D9" s="40"/>
      <c r="E9" s="41"/>
      <c r="F9" s="42"/>
    </row>
    <row r="10" ht="24" customHeight="1" spans="1:6">
      <c r="A10" s="43" t="s">
        <v>8</v>
      </c>
      <c r="B10" s="43"/>
      <c r="C10" s="44"/>
      <c r="D10" s="43"/>
      <c r="E10" s="43"/>
      <c r="F10" s="44"/>
    </row>
    <row r="11" ht="15" spans="1:6">
      <c r="A11" s="45" t="s">
        <v>9</v>
      </c>
      <c r="B11" s="45" t="s">
        <v>10</v>
      </c>
      <c r="C11" s="46" t="s">
        <v>11</v>
      </c>
      <c r="D11" s="45" t="s">
        <v>12</v>
      </c>
      <c r="E11" s="45" t="s">
        <v>13</v>
      </c>
      <c r="F11" s="46" t="s">
        <v>14</v>
      </c>
    </row>
    <row r="12" spans="1:6">
      <c r="A12" s="47">
        <v>1</v>
      </c>
      <c r="B12" s="47" t="s">
        <v>15</v>
      </c>
      <c r="C12" s="30" t="str">
        <f>IFERROR(VLOOKUP(B12,商品明细表!$C:$D,2,0),"")</f>
        <v/>
      </c>
      <c r="D12" s="47">
        <v>2</v>
      </c>
      <c r="E12" s="48">
        <v>100</v>
      </c>
      <c r="F12" s="49">
        <f>IF(OR(D12="",E12=""),"",D12*E12)</f>
        <v>200</v>
      </c>
    </row>
    <row r="13" spans="1:6">
      <c r="A13" s="47">
        <v>2</v>
      </c>
      <c r="B13" s="47" t="s">
        <v>16</v>
      </c>
      <c r="C13" s="30" t="str">
        <f>IFERROR(VLOOKUP(B13,商品明细表!$C:$D,2,0),"")</f>
        <v/>
      </c>
      <c r="D13" s="47">
        <v>1</v>
      </c>
      <c r="E13" s="48">
        <v>66.5</v>
      </c>
      <c r="F13" s="49">
        <f t="shared" ref="F13:F26" si="0">IF(OR(D13="",E13=""),"",D13*E13)</f>
        <v>66.5</v>
      </c>
    </row>
    <row r="14" spans="1:6">
      <c r="A14" s="47">
        <v>3</v>
      </c>
      <c r="B14" s="47"/>
      <c r="C14" s="30" t="str">
        <f>IFERROR(VLOOKUP(B14,商品明细表!$C:$D,2,0),"")</f>
        <v/>
      </c>
      <c r="D14" s="47"/>
      <c r="E14" s="48"/>
      <c r="F14" s="49" t="str">
        <f t="shared" si="0"/>
        <v/>
      </c>
    </row>
    <row r="15" spans="1:6">
      <c r="A15" s="47">
        <v>4</v>
      </c>
      <c r="B15" s="47"/>
      <c r="C15" s="30" t="str">
        <f>IFERROR(VLOOKUP(B15,商品明细表!$C:$D,2,0),"")</f>
        <v/>
      </c>
      <c r="D15" s="47"/>
      <c r="E15" s="48"/>
      <c r="F15" s="49" t="str">
        <f t="shared" si="0"/>
        <v/>
      </c>
    </row>
    <row r="16" spans="1:6">
      <c r="A16" s="47">
        <v>5</v>
      </c>
      <c r="B16" s="47"/>
      <c r="C16" s="30" t="str">
        <f>IFERROR(VLOOKUP(B16,商品明细表!$C:$D,2,0),"")</f>
        <v/>
      </c>
      <c r="D16" s="47"/>
      <c r="E16" s="48"/>
      <c r="F16" s="49" t="str">
        <f t="shared" si="0"/>
        <v/>
      </c>
    </row>
    <row r="17" spans="1:6">
      <c r="A17" s="47">
        <v>6</v>
      </c>
      <c r="B17" s="47"/>
      <c r="C17" s="30" t="str">
        <f>IFERROR(VLOOKUP(B17,商品明细表!$C:$D,2,0),"")</f>
        <v/>
      </c>
      <c r="D17" s="47"/>
      <c r="E17" s="48"/>
      <c r="F17" s="49" t="str">
        <f t="shared" si="0"/>
        <v/>
      </c>
    </row>
    <row r="18" spans="1:6">
      <c r="A18" s="47">
        <v>7</v>
      </c>
      <c r="B18" s="47"/>
      <c r="C18" s="30" t="str">
        <f>IFERROR(VLOOKUP(B18,商品明细表!$C:$D,2,0),"")</f>
        <v/>
      </c>
      <c r="D18" s="47"/>
      <c r="E18" s="48"/>
      <c r="F18" s="49" t="str">
        <f t="shared" si="0"/>
        <v/>
      </c>
    </row>
    <row r="19" spans="1:6">
      <c r="A19" s="47">
        <v>8</v>
      </c>
      <c r="B19" s="47"/>
      <c r="C19" s="30" t="str">
        <f>IFERROR(VLOOKUP(B19,商品明细表!$C:$D,2,0),"")</f>
        <v/>
      </c>
      <c r="D19" s="47"/>
      <c r="E19" s="48"/>
      <c r="F19" s="49" t="str">
        <f t="shared" si="0"/>
        <v/>
      </c>
    </row>
    <row r="20" spans="1:6">
      <c r="A20" s="47">
        <v>9</v>
      </c>
      <c r="B20" s="47"/>
      <c r="C20" s="30" t="str">
        <f>IFERROR(VLOOKUP(B20,商品明细表!$C:$D,2,0),"")</f>
        <v/>
      </c>
      <c r="D20" s="47"/>
      <c r="E20" s="48"/>
      <c r="F20" s="49" t="str">
        <f t="shared" si="0"/>
        <v/>
      </c>
    </row>
    <row r="21" spans="1:6">
      <c r="A21" s="47">
        <v>10</v>
      </c>
      <c r="B21" s="47"/>
      <c r="C21" s="30" t="str">
        <f>IFERROR(VLOOKUP(B21,商品明细表!$C:$D,2,0),"")</f>
        <v/>
      </c>
      <c r="D21" s="47"/>
      <c r="E21" s="48"/>
      <c r="F21" s="49" t="str">
        <f t="shared" si="0"/>
        <v/>
      </c>
    </row>
    <row r="22" spans="1:6">
      <c r="A22" s="47">
        <v>11</v>
      </c>
      <c r="B22" s="47"/>
      <c r="C22" s="30" t="str">
        <f>IFERROR(VLOOKUP(B22,商品明细表!$C:$D,2,0),"")</f>
        <v/>
      </c>
      <c r="D22" s="47"/>
      <c r="E22" s="48"/>
      <c r="F22" s="49" t="str">
        <f t="shared" si="0"/>
        <v/>
      </c>
    </row>
    <row r="23" spans="1:6">
      <c r="A23" s="47">
        <v>12</v>
      </c>
      <c r="B23" s="47"/>
      <c r="C23" s="30" t="str">
        <f>IFERROR(VLOOKUP(B23,商品明细表!$C:$D,2,0),"")</f>
        <v/>
      </c>
      <c r="D23" s="47"/>
      <c r="E23" s="48"/>
      <c r="F23" s="49" t="str">
        <f t="shared" si="0"/>
        <v/>
      </c>
    </row>
    <row r="24" spans="1:6">
      <c r="A24" s="47"/>
      <c r="B24" s="47"/>
      <c r="C24" s="30" t="str">
        <f>IFERROR(VLOOKUP(B24,商品明细表!$C:$D,2,0),"")</f>
        <v/>
      </c>
      <c r="D24" s="47"/>
      <c r="E24" s="48"/>
      <c r="F24" s="49" t="str">
        <f t="shared" si="0"/>
        <v/>
      </c>
    </row>
    <row r="25" spans="1:6">
      <c r="A25" s="47"/>
      <c r="B25" s="47"/>
      <c r="C25" s="30" t="str">
        <f>IFERROR(VLOOKUP(B25,商品明细表!$C:$D,2,0),"")</f>
        <v/>
      </c>
      <c r="D25" s="47"/>
      <c r="E25" s="48"/>
      <c r="F25" s="49" t="str">
        <f t="shared" si="0"/>
        <v/>
      </c>
    </row>
    <row r="26" spans="1:6">
      <c r="A26" s="47"/>
      <c r="B26" s="47"/>
      <c r="C26" s="30" t="str">
        <f>IFERROR(VLOOKUP(B26,商品明细表!$C:$D,2,0),"")</f>
        <v/>
      </c>
      <c r="D26" s="47"/>
      <c r="E26" s="48"/>
      <c r="F26" s="49" t="str">
        <f t="shared" si="0"/>
        <v/>
      </c>
    </row>
    <row r="27" spans="1:6">
      <c r="A27" s="47"/>
      <c r="B27" s="47"/>
      <c r="C27" s="30" t="str">
        <f>IFERROR(VLOOKUP(B27,商品明细表!$C:$D,2,0),"")</f>
        <v/>
      </c>
      <c r="D27" s="47"/>
      <c r="E27" s="48"/>
      <c r="F27" s="49" t="str">
        <f t="shared" ref="F27:F39" si="1">IF(OR(D27="",E27=""),"",D27*E27)</f>
        <v/>
      </c>
    </row>
    <row r="28" spans="1:6">
      <c r="A28" s="47"/>
      <c r="B28" s="47"/>
      <c r="C28" s="30" t="str">
        <f>IFERROR(VLOOKUP(B28,商品明细表!$C:$D,2,0),"")</f>
        <v/>
      </c>
      <c r="D28" s="47"/>
      <c r="E28" s="48"/>
      <c r="F28" s="49" t="str">
        <f t="shared" si="1"/>
        <v/>
      </c>
    </row>
    <row r="29" spans="1:6">
      <c r="A29" s="47"/>
      <c r="B29" s="47"/>
      <c r="C29" s="30" t="str">
        <f>IFERROR(VLOOKUP(B29,商品明细表!$C:$D,2,0),"")</f>
        <v/>
      </c>
      <c r="D29" s="47"/>
      <c r="E29" s="48"/>
      <c r="F29" s="49" t="str">
        <f t="shared" si="1"/>
        <v/>
      </c>
    </row>
    <row r="30" spans="1:6">
      <c r="A30" s="47"/>
      <c r="B30" s="47"/>
      <c r="C30" s="30" t="str">
        <f>IFERROR(VLOOKUP(B30,商品明细表!$C:$D,2,0),"")</f>
        <v/>
      </c>
      <c r="D30" s="47"/>
      <c r="E30" s="48"/>
      <c r="F30" s="49" t="str">
        <f t="shared" si="1"/>
        <v/>
      </c>
    </row>
    <row r="31" spans="1:6">
      <c r="A31" s="47"/>
      <c r="B31" s="47"/>
      <c r="C31" s="30" t="str">
        <f>IFERROR(VLOOKUP(B31,商品明细表!$C:$D,2,0),"")</f>
        <v/>
      </c>
      <c r="D31" s="47"/>
      <c r="E31" s="48"/>
      <c r="F31" s="49" t="str">
        <f t="shared" si="1"/>
        <v/>
      </c>
    </row>
    <row r="32" spans="1:6">
      <c r="A32" s="47"/>
      <c r="B32" s="47"/>
      <c r="C32" s="30" t="str">
        <f>IFERROR(VLOOKUP(B32,商品明细表!$C:$D,2,0),"")</f>
        <v/>
      </c>
      <c r="D32" s="47"/>
      <c r="E32" s="48"/>
      <c r="F32" s="49" t="str">
        <f t="shared" si="1"/>
        <v/>
      </c>
    </row>
    <row r="33" spans="1:6">
      <c r="A33" s="47"/>
      <c r="B33" s="47"/>
      <c r="C33" s="30" t="str">
        <f>IFERROR(VLOOKUP(B33,商品明细表!$C:$D,2,0),"")</f>
        <v/>
      </c>
      <c r="D33" s="47"/>
      <c r="E33" s="48"/>
      <c r="F33" s="49" t="str">
        <f t="shared" si="1"/>
        <v/>
      </c>
    </row>
    <row r="34" spans="1:6">
      <c r="A34" s="47"/>
      <c r="B34" s="47"/>
      <c r="C34" s="30" t="str">
        <f>IFERROR(VLOOKUP(B34,商品明细表!$C:$D,2,0),"")</f>
        <v/>
      </c>
      <c r="D34" s="47"/>
      <c r="E34" s="48"/>
      <c r="F34" s="49" t="str">
        <f t="shared" si="1"/>
        <v/>
      </c>
    </row>
    <row r="35" spans="1:6">
      <c r="A35" s="47"/>
      <c r="B35" s="47"/>
      <c r="C35" s="30" t="str">
        <f>IFERROR(VLOOKUP(B35,商品明细表!$C:$D,2,0),"")</f>
        <v/>
      </c>
      <c r="D35" s="47"/>
      <c r="E35" s="48"/>
      <c r="F35" s="49" t="str">
        <f t="shared" si="1"/>
        <v/>
      </c>
    </row>
    <row r="36" spans="1:6">
      <c r="A36" s="47"/>
      <c r="B36" s="47"/>
      <c r="C36" s="30" t="str">
        <f>IFERROR(VLOOKUP(B36,商品明细表!$C:$D,2,0),"")</f>
        <v/>
      </c>
      <c r="D36" s="47"/>
      <c r="E36" s="48"/>
      <c r="F36" s="49" t="str">
        <f t="shared" si="1"/>
        <v/>
      </c>
    </row>
    <row r="37" spans="1:6">
      <c r="A37" s="47"/>
      <c r="B37" s="47"/>
      <c r="C37" s="30" t="str">
        <f>IFERROR(VLOOKUP(B37,商品明细表!$C:$D,2,0),"")</f>
        <v/>
      </c>
      <c r="D37" s="47"/>
      <c r="E37" s="48"/>
      <c r="F37" s="49" t="str">
        <f t="shared" si="1"/>
        <v/>
      </c>
    </row>
    <row r="38" spans="1:6">
      <c r="A38" s="47"/>
      <c r="B38" s="47"/>
      <c r="C38" s="30" t="str">
        <f>IFERROR(VLOOKUP(B38,商品明细表!$C:$D,2,0),"")</f>
        <v/>
      </c>
      <c r="D38" s="47"/>
      <c r="E38" s="48"/>
      <c r="F38" s="49" t="str">
        <f t="shared" si="1"/>
        <v/>
      </c>
    </row>
    <row r="39" spans="1:6">
      <c r="A39" s="47"/>
      <c r="B39" s="47"/>
      <c r="C39" s="30" t="str">
        <f>IFERROR(VLOOKUP(B39,商品明细表!$C:$D,2,0),"")</f>
        <v/>
      </c>
      <c r="D39" s="47"/>
      <c r="E39" s="48"/>
      <c r="F39" s="49" t="str">
        <f t="shared" si="1"/>
        <v/>
      </c>
    </row>
  </sheetData>
  <sheetProtection sheet="1" selectLockedCells="1" objects="1"/>
  <mergeCells count="10">
    <mergeCell ref="D1:E1"/>
    <mergeCell ref="D2:E2"/>
    <mergeCell ref="D3:E3"/>
    <mergeCell ref="D6:F6"/>
    <mergeCell ref="D7:F7"/>
    <mergeCell ref="D8:F8"/>
    <mergeCell ref="D9:F9"/>
    <mergeCell ref="A10:F10"/>
    <mergeCell ref="F1:F3"/>
    <mergeCell ref="A6:B7"/>
  </mergeCells>
  <dataValidations count="1">
    <dataValidation type="list" allowBlank="1" showInputMessage="1" showErrorMessage="1" sqref="B25 B26 B27 B28 B29 B30 B31 B32 B33 B34 B35 B36 B37 B38 B39 B12:B24">
      <formula1>商品名称</formula1>
    </dataValidation>
  </dataValidations>
  <pageMargins left="0.700694444444445" right="0.700694444444445" top="0.313888888888889" bottom="0.751388888888889" header="0.297916666666667" footer="0.297916666666667"/>
  <pageSetup paperSize="9" scale="8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2"/>
  <sheetViews>
    <sheetView showGridLines="0" workbookViewId="0">
      <pane ySplit="2" topLeftCell="A3" activePane="bottomLeft" state="frozen"/>
      <selection/>
      <selection pane="bottomLeft" activeCell="C4" sqref="C4"/>
    </sheetView>
  </sheetViews>
  <sheetFormatPr defaultColWidth="9" defaultRowHeight="13.5" outlineLevelCol="5"/>
  <cols>
    <col min="3" max="3" width="28.5" customWidth="1"/>
    <col min="4" max="4" width="27.75" style="16" customWidth="1"/>
  </cols>
  <sheetData>
    <row r="1" s="15" customFormat="1" ht="45" customHeight="1" spans="2:4">
      <c r="B1" s="17" t="s">
        <v>17</v>
      </c>
      <c r="C1" s="17"/>
      <c r="D1" s="18"/>
    </row>
    <row r="2" s="15" customFormat="1" ht="36" customHeight="1" spans="2:4">
      <c r="B2" s="19" t="s">
        <v>9</v>
      </c>
      <c r="C2" s="20" t="s">
        <v>10</v>
      </c>
      <c r="D2" s="19" t="s">
        <v>11</v>
      </c>
    </row>
    <row r="3" s="15" customFormat="1" ht="16.5" spans="2:6">
      <c r="B3" s="21">
        <v>1</v>
      </c>
      <c r="C3" s="22" t="s">
        <v>18</v>
      </c>
      <c r="D3" s="54" t="s">
        <v>19</v>
      </c>
      <c r="F3" s="24"/>
    </row>
    <row r="4" s="15" customFormat="1" ht="16.5" spans="2:6">
      <c r="B4" s="21">
        <v>2</v>
      </c>
      <c r="C4" s="22"/>
      <c r="D4" s="54" t="s">
        <v>19</v>
      </c>
      <c r="F4" s="24" t="s">
        <v>20</v>
      </c>
    </row>
    <row r="5" s="15" customFormat="1" ht="16.5" spans="2:6">
      <c r="B5" s="21">
        <v>3</v>
      </c>
      <c r="C5" s="22"/>
      <c r="D5" s="23"/>
      <c r="F5" s="24" t="s">
        <v>21</v>
      </c>
    </row>
    <row r="6" s="15" customFormat="1" ht="16.5" spans="2:4">
      <c r="B6" s="21">
        <v>4</v>
      </c>
      <c r="C6" s="22"/>
      <c r="D6" s="23"/>
    </row>
    <row r="7" s="15" customFormat="1" ht="16.5" spans="2:4">
      <c r="B7" s="21">
        <v>5</v>
      </c>
      <c r="C7" s="22"/>
      <c r="D7" s="23"/>
    </row>
    <row r="8" s="15" customFormat="1" ht="16.5" spans="2:4">
      <c r="B8" s="21">
        <v>6</v>
      </c>
      <c r="C8" s="22"/>
      <c r="D8" s="23"/>
    </row>
    <row r="9" s="15" customFormat="1" ht="16.5" spans="2:4">
      <c r="B9" s="21">
        <v>7</v>
      </c>
      <c r="C9" s="22"/>
      <c r="D9" s="23"/>
    </row>
    <row r="10" s="15" customFormat="1" ht="16.5" spans="2:4">
      <c r="B10" s="21">
        <v>8</v>
      </c>
      <c r="C10" s="22"/>
      <c r="D10" s="23"/>
    </row>
    <row r="11" s="15" customFormat="1" ht="16.5" spans="2:4">
      <c r="B11" s="21">
        <v>9</v>
      </c>
      <c r="C11" s="22"/>
      <c r="D11" s="23"/>
    </row>
    <row r="12" s="15" customFormat="1" ht="16.5" spans="2:4">
      <c r="B12" s="21">
        <v>10</v>
      </c>
      <c r="C12" s="22"/>
      <c r="D12" s="23"/>
    </row>
    <row r="13" s="15" customFormat="1" ht="16.5" spans="2:4">
      <c r="B13" s="21">
        <v>11</v>
      </c>
      <c r="C13" s="22"/>
      <c r="D13" s="23"/>
    </row>
    <row r="14" s="15" customFormat="1" ht="16.5" spans="2:4">
      <c r="B14" s="21">
        <v>12</v>
      </c>
      <c r="C14" s="22"/>
      <c r="D14" s="23"/>
    </row>
    <row r="15" s="15" customFormat="1" ht="16.5" spans="2:4">
      <c r="B15" s="21">
        <v>13</v>
      </c>
      <c r="C15" s="22"/>
      <c r="D15" s="23"/>
    </row>
    <row r="16" s="15" customFormat="1" ht="16.5" spans="2:4">
      <c r="B16" s="21">
        <v>14</v>
      </c>
      <c r="C16" s="22"/>
      <c r="D16" s="23"/>
    </row>
    <row r="17" s="15" customFormat="1" ht="16.5" spans="2:4">
      <c r="B17" s="21">
        <v>15</v>
      </c>
      <c r="C17" s="22"/>
      <c r="D17" s="23"/>
    </row>
    <row r="18" s="15" customFormat="1" ht="16.5" spans="2:4">
      <c r="B18" s="21">
        <v>16</v>
      </c>
      <c r="C18" s="22"/>
      <c r="D18" s="23"/>
    </row>
    <row r="19" s="15" customFormat="1" ht="16.5" spans="2:4">
      <c r="B19" s="21">
        <v>17</v>
      </c>
      <c r="C19" s="22"/>
      <c r="D19" s="23"/>
    </row>
    <row r="20" s="15" customFormat="1" ht="16.5" spans="2:4">
      <c r="B20" s="21">
        <v>18</v>
      </c>
      <c r="C20" s="22"/>
      <c r="D20" s="23"/>
    </row>
    <row r="21" s="15" customFormat="1" ht="16.5" spans="2:4">
      <c r="B21" s="21">
        <v>19</v>
      </c>
      <c r="C21" s="22"/>
      <c r="D21" s="23"/>
    </row>
    <row r="22" s="15" customFormat="1" ht="16.5" spans="2:4">
      <c r="B22" s="21">
        <v>20</v>
      </c>
      <c r="C22" s="22"/>
      <c r="D22" s="23"/>
    </row>
  </sheetData>
  <mergeCells count="1">
    <mergeCell ref="B1:D1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16"/>
  <sheetViews>
    <sheetView workbookViewId="0">
      <selection activeCell="A1" sqref="A1"/>
    </sheetView>
  </sheetViews>
  <sheetFormatPr defaultColWidth="9" defaultRowHeight="13.5"/>
  <cols>
    <col min="1" max="2" width="9" style="3"/>
    <col min="3" max="3" width="71.75" style="3" customWidth="1"/>
    <col min="4" max="4" width="4.625" style="3" customWidth="1"/>
    <col min="5" max="8" width="9" style="3"/>
    <col min="9" max="9" width="11.875" style="3" customWidth="1"/>
    <col min="10" max="16384" width="9" style="3"/>
  </cols>
  <sheetData>
    <row r="2" spans="3:3">
      <c r="C2" s="4" t="s">
        <v>22</v>
      </c>
    </row>
    <row r="3" spans="3:3">
      <c r="C3" s="4"/>
    </row>
    <row r="4" spans="3:3">
      <c r="C4" s="4"/>
    </row>
    <row r="5" spans="3:3">
      <c r="C5" s="4"/>
    </row>
    <row r="7" ht="16.5" spans="2:2">
      <c r="B7" s="5" t="s">
        <v>23</v>
      </c>
    </row>
    <row r="8" spans="2:5">
      <c r="B8" s="6">
        <v>1</v>
      </c>
      <c r="C8" s="7" t="s">
        <v>24</v>
      </c>
      <c r="E8" s="8" t="s">
        <v>25</v>
      </c>
    </row>
    <row r="9" spans="2:3">
      <c r="B9" s="6">
        <v>2</v>
      </c>
      <c r="C9" s="7" t="s">
        <v>26</v>
      </c>
    </row>
    <row r="10" spans="2:3">
      <c r="B10" s="6">
        <v>3</v>
      </c>
      <c r="C10" s="7" t="s">
        <v>27</v>
      </c>
    </row>
    <row r="13" s="1" customFormat="1" ht="16.5" spans="2:8">
      <c r="B13" s="5" t="s">
        <v>28</v>
      </c>
      <c r="C13" s="9" t="s">
        <v>29</v>
      </c>
      <c r="D13" s="10"/>
      <c r="E13" s="10"/>
      <c r="F13" s="10"/>
      <c r="G13" s="10"/>
      <c r="H13" s="10"/>
    </row>
    <row r="14" s="2" customFormat="1" ht="16.5" customHeight="1" spans="2:9">
      <c r="B14" s="11" t="s">
        <v>30</v>
      </c>
      <c r="C14" s="12"/>
      <c r="D14" s="13"/>
      <c r="E14" s="13"/>
      <c r="F14" s="13"/>
      <c r="G14" s="13"/>
      <c r="H14" s="13"/>
      <c r="I14" s="14"/>
    </row>
    <row r="15" s="2" customFormat="1" ht="16.5" customHeight="1" spans="2:9">
      <c r="B15" s="11" t="s">
        <v>31</v>
      </c>
      <c r="C15" s="12"/>
      <c r="D15" s="13"/>
      <c r="E15" s="13"/>
      <c r="F15" s="13"/>
      <c r="G15" s="13"/>
      <c r="H15" s="13"/>
      <c r="I15" s="14"/>
    </row>
    <row r="16" s="2" customFormat="1" ht="16.5" customHeight="1" spans="2:9">
      <c r="B16" s="11" t="s">
        <v>32</v>
      </c>
      <c r="C16" s="12"/>
      <c r="D16" s="13"/>
      <c r="E16" s="13"/>
      <c r="F16" s="13"/>
      <c r="G16" s="13"/>
      <c r="H16" s="13"/>
      <c r="I16" s="14"/>
    </row>
  </sheetData>
  <sheetProtection sheet="1" selectLockedCells="1" objects="1"/>
  <mergeCells count="1">
    <mergeCell ref="C2:C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主页</vt:lpstr>
      <vt:lpstr>送货单打印</vt:lpstr>
      <vt:lpstr>商品明细表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tianbugao</dc:creator>
  <cp:lastModifiedBy>Administrator</cp:lastModifiedBy>
  <dcterms:created xsi:type="dcterms:W3CDTF">2017-03-30T01:51:00Z</dcterms:created>
  <dcterms:modified xsi:type="dcterms:W3CDTF">2017-08-15T11:10:22Z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