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845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<sst xmlns="http://schemas.openxmlformats.org/spreadsheetml/2006/main" count="31">
  <si>
    <r>
      <rPr>
        <b/>
        <sz val="36"/>
        <color theme="0"/>
        <rFont val="微软雅黑"/>
        <charset val="134"/>
      </rPr>
      <t xml:space="preserve">报价单
</t>
    </r>
    <r>
      <rPr>
        <sz val="14"/>
        <color theme="0"/>
        <rFont val="Arial"/>
        <charset val="134"/>
      </rPr>
      <t>Quotation</t>
    </r>
  </si>
  <si>
    <t>卓航网络科技有限公司</t>
  </si>
  <si>
    <t>www.byzoro.cn</t>
  </si>
  <si>
    <t>公司地址</t>
  </si>
  <si>
    <t>品名</t>
  </si>
  <si>
    <t>规格</t>
  </si>
  <si>
    <t>数量</t>
  </si>
  <si>
    <t>单价</t>
  </si>
  <si>
    <t>应税</t>
  </si>
  <si>
    <t>金额</t>
  </si>
  <si>
    <t>丰都县龙河路555号</t>
  </si>
  <si>
    <t>螺栓</t>
  </si>
  <si>
    <t>20*30cm</t>
  </si>
  <si>
    <t xml:space="preserve">           三合科技孵化园</t>
  </si>
  <si>
    <t>螺帽</t>
  </si>
  <si>
    <t>12*20cm</t>
  </si>
  <si>
    <t>是</t>
  </si>
  <si>
    <t>电话</t>
  </si>
  <si>
    <t>023-70688887</t>
  </si>
  <si>
    <t>传真</t>
  </si>
  <si>
    <t>023-70688885</t>
  </si>
  <si>
    <t>销售联系人信息</t>
  </si>
  <si>
    <t>手机</t>
  </si>
  <si>
    <t>备注：  1、本次报价有效期10天，逾期请复询；
             2、价格为含税报价，税率为17%增值税；
             3、发货时间，为合同签订后3个工作日内；
             4、其他疑问欢迎联系我司垂询。</t>
  </si>
  <si>
    <t>小计</t>
  </si>
  <si>
    <t>税率</t>
  </si>
  <si>
    <t>邮箱</t>
  </si>
  <si>
    <t>税金</t>
  </si>
  <si>
    <t>245786@qq.com</t>
  </si>
  <si>
    <t>其他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</si>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</sst>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Arial"/>
      <charset val="134"/>
    </font>
    <font>
      <sz val="11"/>
      <color theme="1"/>
      <name val="微软雅黑"/>
      <charset val="134"/>
    </font>
    <font>
      <b/>
      <sz val="36"/>
      <color theme="0"/>
      <name val="微软雅黑"/>
      <charset val="134"/>
    </font>
    <font>
      <sz val="11"/>
      <color theme="0"/>
      <name val="微软雅黑"/>
      <charset val="134"/>
    </font>
    <font>
      <sz val="20"/>
      <color theme="0"/>
      <name val="微软雅黑"/>
      <charset val="134"/>
    </font>
    <font>
      <sz val="11"/>
      <name val="微软雅黑"/>
      <charset val="134"/>
    </font>
    <font>
      <b/>
      <sz val="11"/>
      <color theme="0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theme="0"/>
      <name val="宋体"/>
      <charset val="0"/>
      <scheme val="minor"/>
    </font>
    <font>
      <sz val="11"/>
      <color theme="7"/>
      <name val="微软雅黑"/>
      <charset val="134"/>
    </font>
    <font>
      <b/>
      <sz val="18"/>
      <color theme="7"/>
      <name val="微软雅黑"/>
      <charset val="134"/>
    </font>
    <font>
      <u/>
      <sz val="11"/>
      <color rgb="FF800080"/>
      <name val="宋体"/>
      <charset val="0"/>
      <scheme val="minor"/>
    </font>
    <font>
      <sz val="11"/>
      <color theme="9" tint="0.8"/>
      <name val="微软雅黑"/>
      <charset val="134"/>
    </font>
    <font>
      <sz val="11"/>
      <color theme="8" tint="-0.5"/>
      <name val="微软雅黑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4"/>
      <color theme="0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theme="8" tint="-0.5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20">
    <border>
      <left/>
      <right/>
      <top/>
      <bottom/>
      <diagonal/>
    </border>
    <border>
      <left style="medium">
        <color theme="8" tint="-0.5"/>
      </left>
      <right/>
      <top style="medium">
        <color theme="8" tint="-0.5"/>
      </top>
      <bottom style="medium">
        <color theme="8" tint="-0.5"/>
      </bottom>
      <diagonal/>
    </border>
    <border>
      <left/>
      <right/>
      <top style="medium">
        <color theme="8" tint="-0.5"/>
      </top>
      <bottom style="medium">
        <color theme="8" tint="-0.5"/>
      </bottom>
      <diagonal/>
    </border>
    <border>
      <left style="hair">
        <color theme="8" tint="-0.5"/>
      </left>
      <right style="hair">
        <color theme="8" tint="-0.5"/>
      </right>
      <top/>
      <bottom/>
      <diagonal/>
    </border>
    <border>
      <left style="hair">
        <color theme="8" tint="-0.5"/>
      </left>
      <right style="hair">
        <color theme="8" tint="-0.5"/>
      </right>
      <top/>
      <bottom style="thick">
        <color theme="8" tint="-0.5"/>
      </bottom>
      <diagonal/>
    </border>
    <border>
      <left/>
      <right style="medium">
        <color theme="8" tint="-0.5"/>
      </right>
      <top style="medium">
        <color theme="8" tint="-0.5"/>
      </top>
      <bottom style="medium">
        <color theme="8" tint="-0.5"/>
      </bottom>
      <diagonal/>
    </border>
    <border>
      <left style="hair">
        <color theme="8" tint="-0.5"/>
      </left>
      <right/>
      <top/>
      <bottom/>
      <diagonal/>
    </border>
    <border>
      <left style="hair">
        <color theme="8" tint="-0.5"/>
      </left>
      <right/>
      <top/>
      <bottom style="thick">
        <color theme="8" tint="-0.5"/>
      </bottom>
      <diagonal/>
    </border>
    <border>
      <left/>
      <right/>
      <top/>
      <bottom style="thick">
        <color theme="8" tint="-0.5"/>
      </bottom>
      <diagonal/>
    </border>
    <border>
      <left/>
      <right/>
      <top/>
      <bottom style="hair">
        <color theme="8" tint="-0.5"/>
      </bottom>
      <diagonal/>
    </border>
    <border>
      <left/>
      <right/>
      <top style="hair">
        <color theme="8" tint="-0.5"/>
      </top>
      <bottom style="hair">
        <color theme="8" tint="-0.5"/>
      </bottom>
      <diagonal/>
    </border>
    <border>
      <left/>
      <right/>
      <top style="hair">
        <color theme="8" tint="-0.5"/>
      </top>
      <bottom style="thin">
        <color theme="8" tint="-0.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15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1" borderId="13" applyNumberFormat="0" applyFon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2" fillId="22" borderId="15" applyNumberFormat="0" applyAlignment="0" applyProtection="0">
      <alignment vertical="center"/>
    </xf>
    <xf numFmtId="0" fontId="25" fillId="22" borderId="12" applyNumberFormat="0" applyAlignment="0" applyProtection="0">
      <alignment vertical="center"/>
    </xf>
    <xf numFmtId="0" fontId="27" fillId="24" borderId="16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protection locked="0"/>
    </xf>
    <xf numFmtId="0" fontId="1" fillId="3" borderId="0" xfId="0" applyFont="1" applyFill="1" applyAlignment="1" applyProtection="1">
      <alignment horizontal="center" vertical="center"/>
    </xf>
    <xf numFmtId="0" fontId="5" fillId="4" borderId="0" xfId="0" applyFont="1" applyFill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1" fillId="5" borderId="0" xfId="0" applyFont="1" applyFill="1" applyAlignment="1" applyProtection="1">
      <alignment horizontal="left" vertical="center" indent="1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1" fillId="5" borderId="0" xfId="0" applyFont="1" applyFill="1" applyAlignment="1" applyProtection="1">
      <alignment horizontal="left" vertical="center" wrapText="1" indent="1"/>
      <protection locked="0"/>
    </xf>
    <xf numFmtId="0" fontId="1" fillId="5" borderId="0" xfId="0" applyFont="1" applyFill="1" applyAlignment="1" applyProtection="1">
      <alignment horizontal="center" vertical="center"/>
      <protection locked="0"/>
    </xf>
    <xf numFmtId="0" fontId="8" fillId="5" borderId="0" xfId="10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/>
    </xf>
    <xf numFmtId="0" fontId="9" fillId="2" borderId="0" xfId="10" applyFont="1" applyFill="1" applyAlignment="1" applyProtection="1">
      <alignment horizontal="right" vertical="center" indent="1"/>
      <protection locked="0"/>
    </xf>
    <xf numFmtId="0" fontId="10" fillId="2" borderId="0" xfId="0" applyFont="1" applyFill="1" applyAlignment="1" applyProtection="1">
      <alignment horizontal="right" vertical="center" indent="1"/>
      <protection locked="0"/>
    </xf>
    <xf numFmtId="0" fontId="11" fillId="2" borderId="0" xfId="0" applyFont="1" applyFill="1" applyAlignment="1" applyProtection="1">
      <alignment horizontal="right" indent="3"/>
      <protection locked="0"/>
    </xf>
    <xf numFmtId="0" fontId="12" fillId="2" borderId="0" xfId="10" applyFont="1" applyFill="1" applyAlignment="1" applyProtection="1">
      <alignment horizontal="right" vertical="top" indent="3"/>
      <protection locked="0"/>
    </xf>
    <xf numFmtId="0" fontId="10" fillId="2" borderId="0" xfId="0" applyFont="1" applyFill="1" applyAlignment="1" applyProtection="1">
      <alignment horizontal="right" vertical="top" indent="3"/>
      <protection locked="0"/>
    </xf>
    <xf numFmtId="0" fontId="6" fillId="2" borderId="5" xfId="0" applyFont="1" applyFill="1" applyBorder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44" fontId="7" fillId="0" borderId="3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44" fontId="7" fillId="0" borderId="3" xfId="0" applyNumberFormat="1" applyFont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  <protection locked="0"/>
    </xf>
    <xf numFmtId="44" fontId="7" fillId="0" borderId="3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44" fontId="7" fillId="0" borderId="3" xfId="0" applyNumberFormat="1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  <protection locked="0"/>
    </xf>
    <xf numFmtId="44" fontId="7" fillId="0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8" xfId="0" applyFont="1" applyFill="1" applyBorder="1" applyAlignment="1" applyProtection="1">
      <alignment horizontal="center" vertical="center"/>
      <protection locked="0"/>
    </xf>
    <xf numFmtId="44" fontId="7" fillId="0" borderId="4" xfId="0" applyNumberFormat="1" applyFont="1" applyFill="1" applyBorder="1" applyAlignment="1" applyProtection="1">
      <alignment horizontal="center" vertical="center"/>
    </xf>
    <xf numFmtId="0" fontId="14" fillId="5" borderId="9" xfId="0" applyFont="1" applyFill="1" applyBorder="1" applyAlignment="1" applyProtection="1">
      <alignment horizontal="center" vertical="center"/>
    </xf>
    <xf numFmtId="44" fontId="14" fillId="5" borderId="9" xfId="0" applyNumberFormat="1" applyFont="1" applyFill="1" applyBorder="1" applyAlignment="1" applyProtection="1">
      <alignment vertical="center"/>
    </xf>
    <xf numFmtId="0" fontId="14" fillId="5" borderId="10" xfId="0" applyFont="1" applyFill="1" applyBorder="1" applyAlignment="1" applyProtection="1">
      <alignment horizontal="center" vertical="center"/>
    </xf>
    <xf numFmtId="10" fontId="14" fillId="5" borderId="10" xfId="0" applyNumberFormat="1" applyFont="1" applyFill="1" applyBorder="1" applyAlignment="1" applyProtection="1">
      <alignment vertical="center"/>
      <protection locked="0"/>
    </xf>
    <xf numFmtId="43" fontId="14" fillId="5" borderId="10" xfId="0" applyNumberFormat="1" applyFont="1" applyFill="1" applyBorder="1" applyAlignment="1" applyProtection="1">
      <alignment vertical="center"/>
    </xf>
    <xf numFmtId="43" fontId="14" fillId="5" borderId="10" xfId="0" applyNumberFormat="1" applyFont="1" applyFill="1" applyBorder="1" applyAlignment="1" applyProtection="1">
      <alignment vertical="center"/>
      <protection locked="0"/>
    </xf>
    <xf numFmtId="0" fontId="6" fillId="2" borderId="11" xfId="0" applyFont="1" applyFill="1" applyBorder="1" applyAlignment="1" applyProtection="1">
      <alignment horizontal="center" vertical="center"/>
    </xf>
    <xf numFmtId="44" fontId="6" fillId="2" borderId="11" xfId="0" applyNumberFormat="1" applyFont="1" applyFill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245786@qq.com" TargetMode="External"/><Relationship Id="rId1" Type="http://schemas.openxmlformats.org/officeDocument/2006/relationships/hyperlink" Target="http://www.byzoro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N26"/>
  <sheetViews>
    <sheetView showGridLines="0" tabSelected="1" workbookViewId="0">
      <selection activeCell="J15" sqref="J15"/>
    </sheetView>
  </sheetViews>
  <sheetFormatPr defaultColWidth="9" defaultRowHeight="18" customHeight="1"/>
  <cols>
    <col min="1" max="1" width="0.5" style="1" customWidth="1"/>
    <col min="2" max="2" width="3.625" style="1" customWidth="1"/>
    <col min="3" max="5" width="9" style="1"/>
    <col min="6" max="6" width="2.125" style="1" customWidth="1"/>
    <col min="7" max="7" width="14.125" style="1" customWidth="1"/>
    <col min="8" max="8" width="15.125" style="1" customWidth="1"/>
    <col min="9" max="9" width="9" style="1"/>
    <col min="10" max="10" width="13.625" style="1" customWidth="1"/>
    <col min="11" max="11" width="7.75" style="1" customWidth="1"/>
    <col min="12" max="12" width="15.875" style="1" customWidth="1"/>
    <col min="13" max="13" width="3.625" style="1" customWidth="1"/>
    <col min="14" max="16384" width="9" style="1"/>
  </cols>
  <sheetData>
    <row r="1" ht="3" customHeight="1"/>
    <row r="2" ht="32" customHeight="1" spans="2:13">
      <c r="B2" s="2"/>
      <c r="C2" s="3" t="s">
        <v>0</v>
      </c>
      <c r="D2" s="4"/>
      <c r="E2" s="4"/>
      <c r="F2" s="4"/>
      <c r="G2" s="4"/>
      <c r="H2" s="5"/>
      <c r="I2" s="5"/>
      <c r="J2" s="5"/>
      <c r="K2" s="5"/>
      <c r="L2" s="5"/>
      <c r="M2" s="2"/>
    </row>
    <row r="3" customHeight="1" spans="2:13">
      <c r="B3" s="2"/>
      <c r="C3" s="4"/>
      <c r="D3" s="4"/>
      <c r="E3" s="4"/>
      <c r="F3" s="4"/>
      <c r="G3" s="4"/>
      <c r="H3" s="6"/>
      <c r="I3" s="21" t="s">
        <v>1</v>
      </c>
      <c r="J3" s="21"/>
      <c r="K3" s="21"/>
      <c r="L3" s="21"/>
      <c r="M3" s="2"/>
    </row>
    <row r="4" customHeight="1" spans="2:13">
      <c r="B4" s="2"/>
      <c r="C4" s="4"/>
      <c r="D4" s="4"/>
      <c r="E4" s="4"/>
      <c r="F4" s="4"/>
      <c r="G4" s="4"/>
      <c r="H4" s="6"/>
      <c r="I4" s="21"/>
      <c r="J4" s="21"/>
      <c r="K4" s="21"/>
      <c r="L4" s="21"/>
      <c r="M4" s="2"/>
    </row>
    <row r="5" customHeight="1" spans="2:13">
      <c r="B5" s="2"/>
      <c r="C5" s="4"/>
      <c r="D5" s="4"/>
      <c r="E5" s="4"/>
      <c r="F5" s="4"/>
      <c r="G5" s="4"/>
      <c r="H5" s="6"/>
      <c r="I5" s="22" t="s">
        <v>2</v>
      </c>
      <c r="J5" s="23"/>
      <c r="K5" s="23"/>
      <c r="L5" s="23"/>
      <c r="M5" s="2"/>
    </row>
    <row r="6" customHeight="1" spans="2:13">
      <c r="B6" s="2"/>
      <c r="C6" s="4"/>
      <c r="D6" s="4"/>
      <c r="E6" s="4"/>
      <c r="F6" s="4"/>
      <c r="G6" s="4"/>
      <c r="H6" s="5"/>
      <c r="I6" s="5"/>
      <c r="J6" s="5"/>
      <c r="K6" s="5"/>
      <c r="L6" s="5"/>
      <c r="M6" s="2"/>
    </row>
    <row r="7" customHeight="1" spans="2:13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customHeight="1" spans="2:14">
      <c r="B8" s="7"/>
      <c r="C8" s="8" t="s">
        <v>3</v>
      </c>
      <c r="D8" s="8"/>
      <c r="E8" s="8"/>
      <c r="F8" s="7"/>
      <c r="G8" s="9" t="s">
        <v>4</v>
      </c>
      <c r="H8" s="10" t="s">
        <v>5</v>
      </c>
      <c r="I8" s="10" t="s">
        <v>6</v>
      </c>
      <c r="J8" s="10" t="s">
        <v>7</v>
      </c>
      <c r="K8" s="10" t="s">
        <v>8</v>
      </c>
      <c r="L8" s="24" t="s">
        <v>9</v>
      </c>
      <c r="M8" s="7"/>
      <c r="N8" s="25"/>
    </row>
    <row r="9" customHeight="1" spans="2:13">
      <c r="B9" s="7"/>
      <c r="C9" s="11" t="s">
        <v>10</v>
      </c>
      <c r="D9" s="11"/>
      <c r="E9" s="11"/>
      <c r="F9" s="7"/>
      <c r="G9" s="12" t="s">
        <v>11</v>
      </c>
      <c r="H9" s="12" t="s">
        <v>12</v>
      </c>
      <c r="I9" s="26">
        <v>10</v>
      </c>
      <c r="J9" s="27">
        <v>2000</v>
      </c>
      <c r="K9" s="28"/>
      <c r="L9" s="29">
        <f>IF(OR(I9="",J9=""),"",I9*J9)</f>
        <v>20000</v>
      </c>
      <c r="M9" s="7"/>
    </row>
    <row r="10" customHeight="1" spans="2:13">
      <c r="B10" s="7"/>
      <c r="C10" s="11" t="s">
        <v>13</v>
      </c>
      <c r="D10" s="11"/>
      <c r="E10" s="11"/>
      <c r="F10" s="7"/>
      <c r="G10" s="13" t="s">
        <v>14</v>
      </c>
      <c r="H10" s="13" t="s">
        <v>15</v>
      </c>
      <c r="I10" s="30">
        <v>4</v>
      </c>
      <c r="J10" s="31">
        <v>1800</v>
      </c>
      <c r="K10" s="32" t="s">
        <v>16</v>
      </c>
      <c r="L10" s="33">
        <f t="shared" ref="L10:L18" si="0">IF(OR(I10="",J10=""),"",I10*J10)</f>
        <v>7200</v>
      </c>
      <c r="M10" s="7"/>
    </row>
    <row r="11" customHeight="1" spans="2:13">
      <c r="B11" s="7"/>
      <c r="C11" s="11"/>
      <c r="D11" s="11"/>
      <c r="E11" s="11"/>
      <c r="F11" s="7"/>
      <c r="G11" s="13"/>
      <c r="H11" s="13"/>
      <c r="I11" s="30"/>
      <c r="J11" s="31"/>
      <c r="K11" s="32"/>
      <c r="L11" s="33" t="str">
        <f t="shared" si="0"/>
        <v/>
      </c>
      <c r="M11" s="7"/>
    </row>
    <row r="12" customHeight="1" spans="2:13">
      <c r="B12" s="7"/>
      <c r="C12" s="8" t="s">
        <v>17</v>
      </c>
      <c r="D12" s="8"/>
      <c r="E12" s="8"/>
      <c r="F12" s="7"/>
      <c r="G12" s="13"/>
      <c r="H12" s="13"/>
      <c r="I12" s="30"/>
      <c r="J12" s="31"/>
      <c r="K12" s="32"/>
      <c r="L12" s="33" t="str">
        <f t="shared" si="0"/>
        <v/>
      </c>
      <c r="M12" s="7"/>
    </row>
    <row r="13" customHeight="1" spans="2:13">
      <c r="B13" s="7"/>
      <c r="C13" s="11" t="s">
        <v>18</v>
      </c>
      <c r="D13" s="11"/>
      <c r="E13" s="11"/>
      <c r="F13" s="7"/>
      <c r="G13" s="13"/>
      <c r="H13" s="13"/>
      <c r="I13" s="30"/>
      <c r="J13" s="31"/>
      <c r="K13" s="32"/>
      <c r="L13" s="33" t="str">
        <f t="shared" si="0"/>
        <v/>
      </c>
      <c r="M13" s="7"/>
    </row>
    <row r="14" customHeight="1" spans="2:13">
      <c r="B14" s="7"/>
      <c r="C14" s="11"/>
      <c r="D14" s="11"/>
      <c r="E14" s="11"/>
      <c r="F14" s="7"/>
      <c r="G14" s="13"/>
      <c r="H14" s="13"/>
      <c r="I14" s="30"/>
      <c r="J14" s="31"/>
      <c r="K14" s="32"/>
      <c r="L14" s="33" t="str">
        <f t="shared" si="0"/>
        <v/>
      </c>
      <c r="M14" s="7"/>
    </row>
    <row r="15" customHeight="1" spans="2:13">
      <c r="B15" s="7"/>
      <c r="C15" s="8" t="s">
        <v>19</v>
      </c>
      <c r="D15" s="8"/>
      <c r="E15" s="8"/>
      <c r="F15" s="7"/>
      <c r="G15" s="13"/>
      <c r="H15" s="13"/>
      <c r="I15" s="30"/>
      <c r="J15" s="31"/>
      <c r="K15" s="32"/>
      <c r="L15" s="33" t="str">
        <f t="shared" si="0"/>
        <v/>
      </c>
      <c r="M15" s="7"/>
    </row>
    <row r="16" customHeight="1" spans="2:13">
      <c r="B16" s="7"/>
      <c r="C16" s="11" t="s">
        <v>20</v>
      </c>
      <c r="D16" s="11"/>
      <c r="E16" s="11"/>
      <c r="F16" s="7"/>
      <c r="G16" s="13"/>
      <c r="H16" s="13"/>
      <c r="I16" s="30"/>
      <c r="J16" s="31"/>
      <c r="K16" s="32"/>
      <c r="L16" s="33" t="str">
        <f t="shared" si="0"/>
        <v/>
      </c>
      <c r="M16" s="7"/>
    </row>
    <row r="17" customHeight="1" spans="2:13">
      <c r="B17" s="7"/>
      <c r="C17" s="11"/>
      <c r="D17" s="11"/>
      <c r="E17" s="11"/>
      <c r="F17" s="7"/>
      <c r="G17" s="13"/>
      <c r="H17" s="13"/>
      <c r="I17" s="30"/>
      <c r="J17" s="31"/>
      <c r="K17" s="32"/>
      <c r="L17" s="33" t="str">
        <f t="shared" si="0"/>
        <v/>
      </c>
      <c r="M17" s="7"/>
    </row>
    <row r="18" customHeight="1" spans="2:13">
      <c r="B18" s="7"/>
      <c r="C18" s="8" t="s">
        <v>21</v>
      </c>
      <c r="D18" s="8"/>
      <c r="E18" s="8"/>
      <c r="F18" s="7"/>
      <c r="G18" s="14"/>
      <c r="H18" s="14"/>
      <c r="I18" s="34"/>
      <c r="J18" s="35"/>
      <c r="K18" s="36"/>
      <c r="L18" s="37" t="str">
        <f t="shared" si="0"/>
        <v/>
      </c>
      <c r="M18" s="7"/>
    </row>
    <row r="19" customHeight="1" spans="2:13">
      <c r="B19" s="7"/>
      <c r="C19" s="11" t="s">
        <v>22</v>
      </c>
      <c r="D19" s="11"/>
      <c r="E19" s="11"/>
      <c r="F19" s="7"/>
      <c r="G19" s="15" t="s">
        <v>23</v>
      </c>
      <c r="H19" s="11"/>
      <c r="I19" s="11"/>
      <c r="J19" s="11"/>
      <c r="K19" s="38" t="s">
        <v>24</v>
      </c>
      <c r="L19" s="39">
        <f>SUM(L9:L18)</f>
        <v>27200</v>
      </c>
      <c r="M19" s="7"/>
    </row>
    <row r="20" customHeight="1" spans="2:13">
      <c r="B20" s="7"/>
      <c r="C20" s="16">
        <v>15310555777</v>
      </c>
      <c r="D20" s="16"/>
      <c r="E20" s="16"/>
      <c r="F20" s="7"/>
      <c r="G20" s="11"/>
      <c r="H20" s="11"/>
      <c r="I20" s="11"/>
      <c r="J20" s="11"/>
      <c r="K20" s="40" t="s">
        <v>25</v>
      </c>
      <c r="L20" s="41">
        <v>0.03</v>
      </c>
      <c r="M20" s="7"/>
    </row>
    <row r="21" customHeight="1" spans="2:13">
      <c r="B21" s="7"/>
      <c r="C21" s="11" t="s">
        <v>26</v>
      </c>
      <c r="D21" s="11"/>
      <c r="E21" s="11"/>
      <c r="F21" s="7"/>
      <c r="G21" s="11"/>
      <c r="H21" s="11"/>
      <c r="I21" s="11"/>
      <c r="J21" s="11"/>
      <c r="K21" s="40" t="s">
        <v>27</v>
      </c>
      <c r="L21" s="42">
        <f>SUMIF(K9:K18,"是",L9:L18)*L20</f>
        <v>216</v>
      </c>
      <c r="M21" s="7"/>
    </row>
    <row r="22" customHeight="1" spans="2:13">
      <c r="B22" s="7"/>
      <c r="C22" s="17" t="s">
        <v>28</v>
      </c>
      <c r="D22" s="16"/>
      <c r="E22" s="16"/>
      <c r="F22" s="7"/>
      <c r="G22" s="11"/>
      <c r="H22" s="11"/>
      <c r="I22" s="11"/>
      <c r="J22" s="11"/>
      <c r="K22" s="40" t="s">
        <v>29</v>
      </c>
      <c r="L22" s="43">
        <v>0</v>
      </c>
      <c r="M22" s="7"/>
    </row>
    <row r="23" customHeight="1" spans="2:13">
      <c r="B23" s="7"/>
      <c r="C23" s="16"/>
      <c r="D23" s="16"/>
      <c r="E23" s="16"/>
      <c r="F23" s="7"/>
      <c r="G23" s="11"/>
      <c r="H23" s="11"/>
      <c r="I23" s="11"/>
      <c r="J23" s="11"/>
      <c r="K23" s="44" t="s">
        <v>30</v>
      </c>
      <c r="L23" s="45">
        <f>SUM(L22,L21,L19)</f>
        <v>27416</v>
      </c>
      <c r="M23" s="7"/>
    </row>
    <row r="24" customHeight="1" spans="2:13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</row>
    <row r="25" customHeight="1" spans="2:13">
      <c r="B25" s="18"/>
      <c r="C25" s="19" t="s">
        <v>2</v>
      </c>
      <c r="D25" s="20"/>
      <c r="E25" s="20"/>
      <c r="F25" s="20"/>
      <c r="G25" s="20"/>
      <c r="H25" s="20"/>
      <c r="I25" s="20"/>
      <c r="J25" s="20"/>
      <c r="K25" s="20"/>
      <c r="L25" s="20"/>
      <c r="M25" s="18"/>
    </row>
    <row r="26" customHeight="1" spans="2:13">
      <c r="B26" s="18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18"/>
    </row>
  </sheetData>
  <sheetProtection sheet="1" selectLockedCells="1" objects="1"/>
  <mergeCells count="20">
    <mergeCell ref="I5:L5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I3:L4"/>
    <mergeCell ref="G19:J23"/>
    <mergeCell ref="C25:L26"/>
    <mergeCell ref="C2:G6"/>
  </mergeCells>
  <dataValidations count="1">
    <dataValidation type="list" allowBlank="1" showInputMessage="1" showErrorMessage="1" sqref="K9:K18">
      <formula1>"是"</formula1>
    </dataValidation>
  </dataValidations>
  <hyperlinks>
    <hyperlink ref="I5" r:id="rId1" display="www.byzoro.cn"/>
    <hyperlink ref="C25" r:id="rId1" display="www.byzoro.cn"/>
    <hyperlink ref="C22" r:id="rId2" display="245786@qq.com"/>
  </hyperlinks>
  <pageMargins left="0.511805555555556" right="0.275" top="0.393055555555556" bottom="0.511805555555556" header="0.313888888888889" footer="0.511805555555556"/>
  <pageSetup paperSize="9" scale="11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qiyi</dc:creator>
  <cp:lastModifiedBy>Administrator</cp:lastModifiedBy>
  <dcterms:created xsi:type="dcterms:W3CDTF">2017-07-21T14:42:00Z</dcterms:created>
  <dcterms:modified xsi:type="dcterms:W3CDTF">2017-08-15T08:00:57Z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2052-10.1.0.6690</vt:lpwstr>
  </property>
</Properties>
</file>